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63300A1C-4960-4B31-95B4-86B5A17A4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1" l="1"/>
  <c r="M18" i="1"/>
  <c r="M19" i="1" s="1"/>
  <c r="F18" i="1"/>
  <c r="G18" i="1" s="1"/>
  <c r="G20" i="1" s="1"/>
  <c r="G21" i="1" s="1"/>
  <c r="F7" i="1"/>
  <c r="G7" i="1" s="1"/>
  <c r="G9" i="1" s="1"/>
  <c r="G10" i="1" s="1"/>
  <c r="M21" i="1" l="1"/>
</calcChain>
</file>

<file path=xl/sharedStrings.xml><?xml version="1.0" encoding="utf-8"?>
<sst xmlns="http://schemas.openxmlformats.org/spreadsheetml/2006/main" count="41" uniqueCount="29">
  <si>
    <t>Lechler nozzle</t>
  </si>
  <si>
    <t>Flow/nozzle</t>
  </si>
  <si>
    <t>lpm</t>
  </si>
  <si>
    <t>lph</t>
  </si>
  <si>
    <t>m3/hr</t>
  </si>
  <si>
    <t>total flow</t>
  </si>
  <si>
    <t>no of nozzles</t>
  </si>
  <si>
    <t>Bete nozzle</t>
  </si>
  <si>
    <t>say</t>
  </si>
  <si>
    <t>Upstream press required</t>
  </si>
  <si>
    <t>bar</t>
  </si>
  <si>
    <t>Model</t>
  </si>
  <si>
    <t>L66</t>
  </si>
  <si>
    <t>90 Degree cone spray</t>
  </si>
  <si>
    <t>220.285.1Y.AC.00.0</t>
  </si>
  <si>
    <t>80 Degree cone spray</t>
  </si>
  <si>
    <t xml:space="preserve">For CESC coverage for 12 mtr x 3 mtr 1200 nozzles were </t>
  </si>
  <si>
    <t>indicated by Lechler</t>
  </si>
  <si>
    <t>Hence forHindalco with 6 mtr x 3 mtr</t>
  </si>
  <si>
    <t>600 nos should cover the area.</t>
  </si>
  <si>
    <t xml:space="preserve">Cone dia </t>
  </si>
  <si>
    <t>mm</t>
  </si>
  <si>
    <t>max</t>
  </si>
  <si>
    <t>m</t>
  </si>
  <si>
    <t>Area</t>
  </si>
  <si>
    <t>m2</t>
  </si>
  <si>
    <t>MCU area</t>
  </si>
  <si>
    <t>No. of nozzles</t>
  </si>
  <si>
    <t>Cone dia considered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</si>
</sst>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P23"/>
  <sheetViews>
    <sheetView tabSelected="1" topLeftCell="A4" workbookViewId="0">
      <selection activeCell="E7" sqref="E7:F22"/>
    </sheetView>
  </sheetViews>
  <sheetFormatPr defaultRowHeight="15" x14ac:dyDescent="0.25"/>
  <cols>
    <col min="12" max="12" width="13.28515625" customWidth="1"/>
    <col min="13" max="13" width="12" bestFit="1" customWidth="1"/>
  </cols>
  <sheetData>
    <row r="5" spans="3:16" x14ac:dyDescent="0.25">
      <c r="C5" s="1" t="s">
        <v>0</v>
      </c>
      <c r="D5" s="1"/>
      <c r="E5" s="1" t="s">
        <v>11</v>
      </c>
      <c r="F5" s="1" t="s">
        <v>14</v>
      </c>
      <c r="G5" s="1"/>
      <c r="H5" s="1" t="s">
        <v>15</v>
      </c>
      <c r="I5" s="1"/>
      <c r="J5" s="1"/>
      <c r="L5" s="1"/>
      <c r="M5" s="1"/>
      <c r="N5" s="1"/>
      <c r="O5" s="1"/>
      <c r="P5" s="1"/>
    </row>
    <row r="6" spans="3:16" x14ac:dyDescent="0.25">
      <c r="C6" s="1"/>
      <c r="D6" s="1"/>
      <c r="E6" s="1" t="s">
        <v>2</v>
      </c>
      <c r="F6" s="1" t="s">
        <v>3</v>
      </c>
      <c r="G6" s="1" t="s">
        <v>4</v>
      </c>
      <c r="H6" s="1"/>
      <c r="I6" s="1"/>
      <c r="J6" s="1"/>
      <c r="L6" s="1" t="s">
        <v>16</v>
      </c>
      <c r="M6" s="1"/>
      <c r="N6" s="1"/>
      <c r="O6" s="1"/>
      <c r="P6" s="1"/>
    </row>
    <row r="7" spans="3:16" x14ac:dyDescent="0.25">
      <c r="C7" s="1" t="s">
        <v>1</v>
      </c>
      <c r="D7" s="1"/>
      <c r="E7" s="7">
        <v>0.78</v>
      </c>
      <c r="F7" s="7">
        <f>E7*60</f>
        <v>46.800000000000004</v>
      </c>
      <c r="G7" s="1">
        <f>F7/1000</f>
        <v>4.6800000000000001E-2</v>
      </c>
      <c r="H7" s="1"/>
      <c r="I7" s="1"/>
      <c r="J7" s="1"/>
      <c r="L7" s="1" t="s">
        <v>17</v>
      </c>
      <c r="M7" s="1"/>
      <c r="N7" s="1"/>
      <c r="O7" s="1"/>
      <c r="P7" s="1"/>
    </row>
    <row r="8" spans="3:16" x14ac:dyDescent="0.25">
      <c r="C8" s="1" t="s">
        <v>5</v>
      </c>
      <c r="D8" s="1"/>
      <c r="E8" s="7"/>
      <c r="F8" s="7"/>
      <c r="G8" s="1">
        <v>28</v>
      </c>
      <c r="H8" s="1"/>
      <c r="I8" s="1"/>
      <c r="J8" s="1"/>
      <c r="L8" s="1"/>
      <c r="M8" s="1"/>
      <c r="N8" s="1"/>
      <c r="O8" s="1"/>
      <c r="P8" s="1"/>
    </row>
    <row r="9" spans="3:16" x14ac:dyDescent="0.25">
      <c r="C9" s="1" t="s">
        <v>6</v>
      </c>
      <c r="D9" s="1"/>
      <c r="E9" s="7"/>
      <c r="F9" s="7"/>
      <c r="G9" s="6">
        <f>G8/G7</f>
        <v>598.29059829059827</v>
      </c>
      <c r="H9" s="1"/>
      <c r="I9" s="1"/>
      <c r="J9" s="1"/>
      <c r="L9" s="1" t="s">
        <v>18</v>
      </c>
      <c r="M9" s="1"/>
      <c r="N9" s="1"/>
      <c r="O9" s="1"/>
      <c r="P9" s="1"/>
    </row>
    <row r="10" spans="3:16" x14ac:dyDescent="0.25">
      <c r="C10" s="1"/>
      <c r="D10" s="1"/>
      <c r="E10" s="7"/>
      <c r="F10" s="7"/>
      <c r="G10" s="2">
        <f>CEILING(G9,10)</f>
        <v>600</v>
      </c>
      <c r="H10" s="1" t="s">
        <v>8</v>
      </c>
      <c r="I10" s="1"/>
      <c r="J10" s="1"/>
      <c r="L10" s="1" t="s">
        <v>19</v>
      </c>
      <c r="M10" s="1"/>
      <c r="N10" s="1"/>
      <c r="O10" s="1"/>
      <c r="P10" s="1"/>
    </row>
    <row r="11" spans="3:16" x14ac:dyDescent="0.25">
      <c r="C11" s="1"/>
      <c r="D11" s="1"/>
      <c r="E11" s="7"/>
      <c r="F11" s="7"/>
      <c r="G11" s="2"/>
      <c r="H11" s="1"/>
      <c r="I11" s="1"/>
      <c r="J11" s="1"/>
      <c r="L11" s="1"/>
      <c r="M11" s="1"/>
      <c r="N11" s="1"/>
      <c r="O11" s="1"/>
      <c r="P11" s="1"/>
    </row>
    <row r="12" spans="3:16" x14ac:dyDescent="0.25">
      <c r="C12" s="1" t="s">
        <v>9</v>
      </c>
      <c r="D12" s="1"/>
      <c r="E12" s="7"/>
      <c r="F12" s="7">
        <v>20</v>
      </c>
      <c r="G12" s="2" t="s">
        <v>10</v>
      </c>
      <c r="H12" s="1"/>
      <c r="I12" s="1"/>
      <c r="J12" s="1"/>
      <c r="L12" s="1"/>
      <c r="M12" s="1"/>
      <c r="N12" s="1"/>
      <c r="O12" s="1"/>
      <c r="P12" s="1"/>
    </row>
    <row r="13" spans="3:16" x14ac:dyDescent="0.25">
      <c r="C13" s="1"/>
      <c r="D13" s="1"/>
      <c r="E13" s="7"/>
      <c r="F13" s="7"/>
      <c r="G13" s="2"/>
      <c r="H13" s="1"/>
      <c r="I13" s="1"/>
      <c r="J13" s="1"/>
      <c r="L13" s="1"/>
      <c r="M13" s="1"/>
      <c r="N13" s="1"/>
      <c r="O13" s="1"/>
      <c r="P13" s="1"/>
    </row>
    <row r="14" spans="3:16" x14ac:dyDescent="0.25">
      <c r="C14" s="3"/>
      <c r="D14" s="3"/>
      <c r="E14" s="8"/>
      <c r="F14" s="8"/>
      <c r="G14" s="4"/>
      <c r="H14" s="3"/>
      <c r="I14" s="3"/>
      <c r="J14" s="3"/>
    </row>
    <row r="15" spans="3:16" x14ac:dyDescent="0.25">
      <c r="E15" s="9"/>
      <c r="F15" s="9"/>
    </row>
    <row r="16" spans="3:16" x14ac:dyDescent="0.25">
      <c r="C16" s="1" t="s">
        <v>7</v>
      </c>
      <c r="D16" s="1"/>
      <c r="E16" s="7" t="s">
        <v>11</v>
      </c>
      <c r="F16" s="7" t="s">
        <v>12</v>
      </c>
      <c r="G16" s="1"/>
      <c r="H16" s="1" t="s">
        <v>13</v>
      </c>
      <c r="I16" s="1"/>
      <c r="J16" s="1"/>
      <c r="L16" s="1" t="s">
        <v>20</v>
      </c>
      <c r="M16" s="1">
        <v>910</v>
      </c>
      <c r="N16" s="1" t="s">
        <v>21</v>
      </c>
      <c r="O16" s="1" t="s">
        <v>22</v>
      </c>
    </row>
    <row r="17" spans="3:15" x14ac:dyDescent="0.25">
      <c r="C17" s="1"/>
      <c r="D17" s="1"/>
      <c r="E17" s="7" t="s">
        <v>2</v>
      </c>
      <c r="F17" s="7" t="s">
        <v>3</v>
      </c>
      <c r="G17" s="1" t="s">
        <v>4</v>
      </c>
      <c r="H17" s="1"/>
      <c r="I17" s="1"/>
      <c r="J17" s="1"/>
      <c r="L17" s="1" t="s">
        <v>28</v>
      </c>
      <c r="M17" s="1">
        <v>175</v>
      </c>
      <c r="N17" s="1" t="s">
        <v>21</v>
      </c>
      <c r="O17" s="1"/>
    </row>
    <row r="18" spans="3:15" x14ac:dyDescent="0.25">
      <c r="C18" s="1" t="s">
        <v>1</v>
      </c>
      <c r="D18" s="1"/>
      <c r="E18" s="10">
        <v>2.42</v>
      </c>
      <c r="F18" s="7">
        <f>E18*60</f>
        <v>145.19999999999999</v>
      </c>
      <c r="G18" s="1">
        <f>F18/1000</f>
        <v>0.1452</v>
      </c>
      <c r="H18" s="1"/>
      <c r="I18" s="1"/>
      <c r="J18" s="1"/>
      <c r="L18" s="1"/>
      <c r="M18" s="1">
        <f>M17/1000</f>
        <v>0.17499999999999999</v>
      </c>
      <c r="N18" s="1" t="s">
        <v>23</v>
      </c>
      <c r="O18" s="1"/>
    </row>
    <row r="19" spans="3:15" x14ac:dyDescent="0.25">
      <c r="C19" s="1" t="s">
        <v>5</v>
      </c>
      <c r="D19" s="1"/>
      <c r="E19" s="7"/>
      <c r="F19" s="7"/>
      <c r="G19" s="1">
        <v>28</v>
      </c>
      <c r="H19" s="1"/>
      <c r="I19" s="1"/>
      <c r="J19" s="1"/>
      <c r="L19" s="1" t="s">
        <v>24</v>
      </c>
      <c r="M19" s="5">
        <f>3.14*(M18^2)</f>
        <v>9.6162499999999998E-2</v>
      </c>
      <c r="N19" s="1" t="s">
        <v>25</v>
      </c>
      <c r="O19" s="1"/>
    </row>
    <row r="20" spans="3:15" x14ac:dyDescent="0.25">
      <c r="C20" s="1" t="s">
        <v>6</v>
      </c>
      <c r="D20" s="1"/>
      <c r="E20" s="7"/>
      <c r="F20" s="7"/>
      <c r="G20" s="6">
        <f>G19/G18</f>
        <v>192.8374655647383</v>
      </c>
      <c r="H20" s="1"/>
      <c r="I20" s="1"/>
      <c r="J20" s="1"/>
      <c r="L20" s="1" t="s">
        <v>26</v>
      </c>
      <c r="M20" s="1">
        <f>6*3</f>
        <v>18</v>
      </c>
      <c r="N20" s="1" t="s">
        <v>25</v>
      </c>
      <c r="O20" s="1"/>
    </row>
    <row r="21" spans="3:15" x14ac:dyDescent="0.25">
      <c r="C21" s="1"/>
      <c r="D21" s="1"/>
      <c r="E21" s="7"/>
      <c r="F21" s="7"/>
      <c r="G21" s="2">
        <f>CEILING(G20,10)</f>
        <v>200</v>
      </c>
      <c r="H21" s="1" t="s">
        <v>8</v>
      </c>
      <c r="I21" s="1"/>
      <c r="J21" s="1"/>
      <c r="L21" s="1" t="s">
        <v>27</v>
      </c>
      <c r="M21" s="5">
        <f>M20/M19</f>
        <v>187.18315351618355</v>
      </c>
      <c r="N21" s="1"/>
      <c r="O21" s="1"/>
    </row>
    <row r="22" spans="3:15" x14ac:dyDescent="0.25">
      <c r="C22" s="1" t="s">
        <v>9</v>
      </c>
      <c r="D22" s="1"/>
      <c r="E22" s="7"/>
      <c r="F22" s="7">
        <v>2</v>
      </c>
      <c r="G22" s="2" t="s">
        <v>10</v>
      </c>
      <c r="H22" s="1"/>
      <c r="I22" s="1"/>
      <c r="J22" s="1"/>
      <c r="L22" s="1"/>
      <c r="M22" s="1"/>
      <c r="N22" s="1"/>
      <c r="O22" s="1"/>
    </row>
    <row r="23" spans="3:15" x14ac:dyDescent="0.25">
      <c r="C23" s="1"/>
      <c r="D23" s="1"/>
      <c r="E23" s="1"/>
      <c r="F23" s="1"/>
      <c r="G23" s="1"/>
      <c r="H23" s="1"/>
      <c r="I23" s="1"/>
      <c r="J23" s="1"/>
      <c r="L23" s="1"/>
      <c r="M23" s="1"/>
      <c r="N23" s="1"/>
      <c r="O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2021-12-24T08:44:02Z</dcterms:modified>
</cp:coreProperties>
</file>